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ff\Downloads\"/>
    </mc:Choice>
  </mc:AlternateContent>
  <bookViews>
    <workbookView xWindow="0" yWindow="0" windowWidth="25200" windowHeight="112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P12" i="1"/>
  <c r="L12" i="1"/>
  <c r="R12" i="1"/>
  <c r="O12" i="1" l="1"/>
  <c r="R30" i="1"/>
  <c r="R24" i="1"/>
  <c r="R6" i="1"/>
  <c r="R14" i="1"/>
  <c r="R15" i="1"/>
  <c r="R11" i="1"/>
  <c r="R23" i="1"/>
  <c r="R21" i="1"/>
  <c r="R2" i="1"/>
  <c r="R17" i="1"/>
  <c r="R10" i="1"/>
  <c r="R19" i="1"/>
  <c r="R20" i="1"/>
  <c r="R7" i="1"/>
  <c r="R32" i="1"/>
  <c r="R25" i="1"/>
  <c r="R33" i="1"/>
  <c r="R28" i="1"/>
  <c r="R9" i="1"/>
  <c r="R18" i="1"/>
  <c r="R31" i="1"/>
  <c r="R26" i="1"/>
  <c r="R27" i="1"/>
  <c r="R29" i="1"/>
  <c r="R16" i="1"/>
  <c r="R4" i="1"/>
  <c r="R5" i="1"/>
  <c r="R3" i="1"/>
  <c r="R13" i="1"/>
  <c r="R22" i="1"/>
  <c r="R34" i="1"/>
  <c r="R8" i="1"/>
  <c r="Q24" i="1"/>
  <c r="Q6" i="1"/>
  <c r="Q14" i="1"/>
  <c r="Q15" i="1"/>
  <c r="Q11" i="1"/>
  <c r="Q23" i="1"/>
  <c r="Q21" i="1"/>
  <c r="Q2" i="1"/>
  <c r="Q17" i="1"/>
  <c r="Q10" i="1"/>
  <c r="Q19" i="1"/>
  <c r="Q20" i="1"/>
  <c r="Q7" i="1"/>
  <c r="Q32" i="1"/>
  <c r="Q25" i="1"/>
  <c r="Q33" i="1"/>
  <c r="Q28" i="1"/>
  <c r="Q9" i="1"/>
  <c r="Q18" i="1"/>
  <c r="Q31" i="1"/>
  <c r="Q26" i="1"/>
  <c r="Q27" i="1"/>
  <c r="Q29" i="1"/>
  <c r="Q16" i="1"/>
  <c r="Q4" i="1"/>
  <c r="Q5" i="1"/>
  <c r="Q3" i="1"/>
  <c r="Q13" i="1"/>
  <c r="Q22" i="1"/>
  <c r="Q34" i="1"/>
  <c r="Q30" i="1"/>
  <c r="Q8" i="1"/>
  <c r="L10" i="1"/>
  <c r="L19" i="1"/>
  <c r="L24" i="1"/>
  <c r="L6" i="1"/>
  <c r="L14" i="1"/>
  <c r="L15" i="1"/>
  <c r="L11" i="1"/>
  <c r="L23" i="1"/>
  <c r="L21" i="1"/>
  <c r="L2" i="1"/>
  <c r="L17" i="1"/>
  <c r="L20" i="1"/>
  <c r="L7" i="1"/>
  <c r="L32" i="1"/>
  <c r="L25" i="1"/>
  <c r="L33" i="1"/>
  <c r="L28" i="1"/>
  <c r="L9" i="1"/>
  <c r="L18" i="1"/>
  <c r="L31" i="1"/>
  <c r="L26" i="1"/>
  <c r="L27" i="1"/>
  <c r="L29" i="1"/>
  <c r="L16" i="1"/>
  <c r="L4" i="1"/>
  <c r="L5" i="1"/>
  <c r="L3" i="1"/>
  <c r="L13" i="1"/>
  <c r="L22" i="1"/>
  <c r="L34" i="1"/>
  <c r="L30" i="1"/>
  <c r="L8" i="1"/>
  <c r="P34" i="1"/>
  <c r="P30" i="1"/>
  <c r="P24" i="1"/>
  <c r="P6" i="1"/>
  <c r="P14" i="1"/>
  <c r="P15" i="1"/>
  <c r="P11" i="1"/>
  <c r="P23" i="1"/>
  <c r="P21" i="1"/>
  <c r="P2" i="1"/>
  <c r="P17" i="1"/>
  <c r="P10" i="1"/>
  <c r="P19" i="1"/>
  <c r="P20" i="1"/>
  <c r="P7" i="1"/>
  <c r="P32" i="1"/>
  <c r="P25" i="1"/>
  <c r="P33" i="1"/>
  <c r="P28" i="1"/>
  <c r="P9" i="1"/>
  <c r="P18" i="1"/>
  <c r="P31" i="1"/>
  <c r="P26" i="1"/>
  <c r="P27" i="1"/>
  <c r="P29" i="1"/>
  <c r="P16" i="1"/>
  <c r="P4" i="1"/>
  <c r="P5" i="1"/>
  <c r="P3" i="1"/>
  <c r="P13" i="1"/>
  <c r="P22" i="1"/>
  <c r="P8" i="1"/>
  <c r="O34" i="1"/>
  <c r="O30" i="1"/>
  <c r="O24" i="1"/>
  <c r="O6" i="1"/>
  <c r="O14" i="1"/>
  <c r="O15" i="1"/>
  <c r="O11" i="1"/>
  <c r="O23" i="1"/>
  <c r="O21" i="1"/>
  <c r="O2" i="1"/>
  <c r="O17" i="1"/>
  <c r="O10" i="1"/>
  <c r="O19" i="1"/>
  <c r="O32" i="1"/>
  <c r="O25" i="1"/>
  <c r="O33" i="1"/>
  <c r="O28" i="1"/>
  <c r="O9" i="1"/>
  <c r="O18" i="1"/>
  <c r="O31" i="1"/>
  <c r="O26" i="1"/>
  <c r="O27" i="1"/>
  <c r="O29" i="1"/>
  <c r="O16" i="1"/>
  <c r="O4" i="1"/>
  <c r="O5" i="1"/>
  <c r="O3" i="1"/>
  <c r="O13" i="1"/>
  <c r="O22" i="1"/>
  <c r="O20" i="1"/>
  <c r="O7" i="1"/>
  <c r="O8" i="1"/>
</calcChain>
</file>

<file path=xl/sharedStrings.xml><?xml version="1.0" encoding="utf-8"?>
<sst xmlns="http://schemas.openxmlformats.org/spreadsheetml/2006/main" count="82" uniqueCount="76">
  <si>
    <t>ARMA CITY LIBRARY</t>
  </si>
  <si>
    <t>LINN COUNTY LIBRARY DISTRICT #1</t>
  </si>
  <si>
    <t>MOUND CITY/LINN COUNTY DIST. #4</t>
  </si>
  <si>
    <t>OSWEGO PUBLIC</t>
  </si>
  <si>
    <t>THAYER</t>
  </si>
  <si>
    <t xml:space="preserve"> Library</t>
  </si>
  <si>
    <t>Registered Users</t>
  </si>
  <si>
    <t xml:space="preserve">ALTOONA </t>
  </si>
  <si>
    <t xml:space="preserve">BRONSON </t>
  </si>
  <si>
    <t xml:space="preserve">CHANUTE </t>
  </si>
  <si>
    <t xml:space="preserve">CHERRYVALE </t>
  </si>
  <si>
    <t xml:space="preserve">COFFEYVILLE </t>
  </si>
  <si>
    <t xml:space="preserve">COLUMBUS </t>
  </si>
  <si>
    <t xml:space="preserve">EDNA </t>
  </si>
  <si>
    <t xml:space="preserve">ERIE CITY </t>
  </si>
  <si>
    <t xml:space="preserve">FORT SCOTT </t>
  </si>
  <si>
    <t xml:space="preserve">FREDONIA </t>
  </si>
  <si>
    <t xml:space="preserve">GALENA </t>
  </si>
  <si>
    <t xml:space="preserve">GARNETT </t>
  </si>
  <si>
    <t xml:space="preserve">GRAVES MEMORIAL </t>
  </si>
  <si>
    <t xml:space="preserve">GRENOLA </t>
  </si>
  <si>
    <t xml:space="preserve">HUMBOLDT </t>
  </si>
  <si>
    <t xml:space="preserve">INDEPENDENCE </t>
  </si>
  <si>
    <t xml:space="preserve">IOLA </t>
  </si>
  <si>
    <t xml:space="preserve">LONGTON </t>
  </si>
  <si>
    <t xml:space="preserve">MADISON </t>
  </si>
  <si>
    <t xml:space="preserve">MORAN </t>
  </si>
  <si>
    <t xml:space="preserve">SAVONBURG </t>
  </si>
  <si>
    <t xml:space="preserve">SEDAN </t>
  </si>
  <si>
    <t xml:space="preserve">YATES CENTER </t>
  </si>
  <si>
    <t xml:space="preserve">HAMILTON </t>
  </si>
  <si>
    <t xml:space="preserve">HEPLER </t>
  </si>
  <si>
    <t xml:space="preserve">HOWARD </t>
  </si>
  <si>
    <t xml:space="preserve">MCCUNE </t>
  </si>
  <si>
    <t>Total Revenue</t>
  </si>
  <si>
    <t>Total Collection Expenditures</t>
  </si>
  <si>
    <t>Total Physical Item Circulation</t>
  </si>
  <si>
    <t>TURNOVER RATE</t>
  </si>
  <si>
    <t>BASIC (50th %ile)</t>
  </si>
  <si>
    <t>ENHANCED (75th %ile)</t>
  </si>
  <si>
    <t>Population</t>
  </si>
  <si>
    <t>Collection turnover rate</t>
  </si>
  <si>
    <t>Less than 5,000</t>
  </si>
  <si>
    <t>5,000 - 24,999</t>
  </si>
  <si>
    <t>25,000 - 49,999</t>
  </si>
  <si>
    <t>50,000 - 99,999</t>
  </si>
  <si>
    <t>CIRC PER CAPITA</t>
  </si>
  <si>
    <r>
      <rPr>
        <b/>
        <sz val="14"/>
        <color theme="0"/>
        <rFont val="Arial"/>
        <family val="2"/>
      </rPr>
      <t>Average (50</t>
    </r>
    <r>
      <rPr>
        <b/>
        <vertAlign val="superscript"/>
        <sz val="14"/>
        <color theme="0"/>
        <rFont val="Arial"/>
        <family val="2"/>
      </rPr>
      <t>th%)</t>
    </r>
  </si>
  <si>
    <r>
      <rPr>
        <b/>
        <sz val="14"/>
        <color theme="0"/>
        <rFont val="Arial"/>
        <family val="2"/>
      </rPr>
      <t>Above Average (75</t>
    </r>
    <r>
      <rPr>
        <b/>
        <vertAlign val="superscript"/>
        <sz val="14"/>
        <color theme="0"/>
        <rFont val="Arial"/>
        <family val="2"/>
      </rPr>
      <t>th</t>
    </r>
    <r>
      <rPr>
        <b/>
        <sz val="14"/>
        <color theme="0"/>
        <rFont val="Arial"/>
        <family val="2"/>
      </rPr>
      <t>%)</t>
    </r>
  </si>
  <si>
    <t>Circulation per capita</t>
  </si>
  <si>
    <t>5,000-24,999</t>
  </si>
  <si>
    <t>25,000-49,999</t>
  </si>
  <si>
    <t>POPULATION</t>
  </si>
  <si>
    <t>COLLECTION SIZE PER CAPITA</t>
  </si>
  <si>
    <t>17,000 items or 3.36 items per capita, whichever is greater</t>
  </si>
  <si>
    <t>22,500 items or 7.95 items per capita, whichever is greater</t>
  </si>
  <si>
    <t>2.21 items per capita</t>
  </si>
  <si>
    <t>3.13 items per capita</t>
  </si>
  <si>
    <t>1.95 items per capita</t>
  </si>
  <si>
    <t>2.46 items per capita</t>
  </si>
  <si>
    <t>COLLECTION AGE</t>
  </si>
  <si>
    <t>ALL</t>
  </si>
  <si>
    <t>20% of collection less than 5 years old</t>
  </si>
  <si>
    <t xml:space="preserve"> Books added </t>
  </si>
  <si>
    <t xml:space="preserve">Books withdrawn </t>
  </si>
  <si>
    <t xml:space="preserve">Books owned </t>
  </si>
  <si>
    <t>Volumes held</t>
  </si>
  <si>
    <t>Turnover Rate</t>
  </si>
  <si>
    <t>Collection Age Average</t>
  </si>
  <si>
    <t>Collection Age Median</t>
  </si>
  <si>
    <t>Circ per Capita</t>
  </si>
  <si>
    <t>Collection size per capita</t>
  </si>
  <si>
    <t>Materials expenditure per capita</t>
  </si>
  <si>
    <t xml:space="preserve">Population </t>
  </si>
  <si>
    <t>% of budget spent on collection</t>
  </si>
  <si>
    <t>SMALL TOWN PUBLIC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</si>
</sst>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rgb="FFFFFFFF"/>
      <name val="Arial"/>
      <family val="2"/>
    </font>
    <font>
      <sz val="12"/>
      <color theme="1"/>
      <name val="Trebuchet MS"/>
      <family val="2"/>
    </font>
    <font>
      <b/>
      <sz val="14"/>
      <color rgb="FF0000FF"/>
      <name val="Trebuchet MS"/>
      <family val="2"/>
    </font>
    <font>
      <b/>
      <vertAlign val="superscript"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2" fillId="4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2" fontId="1" fillId="2" borderId="0" xfId="0" applyNumberFormat="1" applyFont="1" applyFill="1"/>
    <xf numFmtId="2" fontId="0" fillId="0" borderId="0" xfId="0" applyNumberFormat="1"/>
    <xf numFmtId="0" fontId="0" fillId="0" borderId="0" xfId="0" applyFill="1"/>
    <xf numFmtId="0" fontId="8" fillId="0" borderId="3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164" fontId="0" fillId="0" borderId="0" xfId="0" applyNumberFormat="1"/>
    <xf numFmtId="10" fontId="0" fillId="0" borderId="0" xfId="0" applyNumberFormat="1"/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5" borderId="0" xfId="0" applyFill="1"/>
    <xf numFmtId="164" fontId="0" fillId="5" borderId="0" xfId="0" applyNumberFormat="1" applyFill="1"/>
    <xf numFmtId="10" fontId="0" fillId="5" borderId="0" xfId="0" applyNumberFormat="1" applyFill="1"/>
    <xf numFmtId="10" fontId="0" fillId="6" borderId="0" xfId="0" applyNumberFormat="1" applyFill="1"/>
    <xf numFmtId="0" fontId="0" fillId="6" borderId="0" xfId="0" applyFill="1"/>
    <xf numFmtId="164" fontId="0" fillId="6" borderId="0" xfId="0" applyNumberFormat="1" applyFill="1"/>
    <xf numFmtId="10" fontId="0" fillId="0" borderId="0" xfId="0" applyNumberFormat="1" applyFill="1"/>
    <xf numFmtId="2" fontId="10" fillId="7" borderId="0" xfId="0" applyNumberFormat="1" applyFont="1" applyFill="1"/>
    <xf numFmtId="2" fontId="0" fillId="8" borderId="0" xfId="0" applyNumberFormat="1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zoomScaleNormal="100" workbookViewId="0">
      <pane ySplit="1" topLeftCell="A2" activePane="bottomLeft" state="frozen"/>
      <selection pane="bottomLeft" activeCell="Q30" sqref="Q30"/>
    </sheetView>
  </sheetViews>
  <sheetFormatPr defaultColWidth="8.85546875" defaultRowHeight="15" x14ac:dyDescent="0.25"/>
  <cols>
    <col min="2" max="2" width="18.28515625" customWidth="1"/>
    <col min="3" max="3" width="9.7109375" customWidth="1"/>
    <col min="4" max="4" width="14.140625" customWidth="1"/>
    <col min="5" max="5" width="12.85546875" customWidth="1"/>
    <col min="6" max="6" width="16.85546875" customWidth="1"/>
    <col min="7" max="7" width="13.85546875" customWidth="1"/>
    <col min="8" max="8" width="13.28515625" customWidth="1"/>
    <col min="9" max="9" width="16.85546875" customWidth="1"/>
    <col min="10" max="10" width="15.7109375" customWidth="1"/>
    <col min="11" max="11" width="25.140625" customWidth="1"/>
    <col min="12" max="12" width="12.7109375" customWidth="1"/>
    <col min="13" max="13" width="19.140625" customWidth="1"/>
    <col min="14" max="14" width="18.85546875" customWidth="1"/>
    <col min="15" max="15" width="13.28515625" customWidth="1"/>
    <col min="16" max="16" width="17.85546875" customWidth="1"/>
    <col min="17" max="17" width="14.85546875" style="13" customWidth="1"/>
    <col min="18" max="18" width="22.140625" customWidth="1"/>
    <col min="19" max="19" width="27.42578125" customWidth="1"/>
    <col min="20" max="20" width="26.7109375" customWidth="1"/>
  </cols>
  <sheetData>
    <row r="1" spans="1:18" s="1" customFormat="1" x14ac:dyDescent="0.25">
      <c r="A1" s="1" t="s">
        <v>5</v>
      </c>
      <c r="C1" s="1" t="s">
        <v>73</v>
      </c>
      <c r="D1" s="1" t="s">
        <v>6</v>
      </c>
      <c r="E1" s="1" t="s">
        <v>34</v>
      </c>
      <c r="F1" s="1" t="s">
        <v>35</v>
      </c>
      <c r="G1" s="1" t="s">
        <v>65</v>
      </c>
      <c r="H1" s="1" t="s">
        <v>63</v>
      </c>
      <c r="I1" s="1" t="s">
        <v>64</v>
      </c>
      <c r="J1" s="1" t="s">
        <v>66</v>
      </c>
      <c r="K1" s="1" t="s">
        <v>36</v>
      </c>
      <c r="L1" s="1" t="s">
        <v>67</v>
      </c>
      <c r="M1" s="1" t="s">
        <v>69</v>
      </c>
      <c r="N1" s="1" t="s">
        <v>68</v>
      </c>
      <c r="O1" s="12" t="s">
        <v>70</v>
      </c>
      <c r="P1" s="1" t="s">
        <v>71</v>
      </c>
      <c r="Q1" s="1" t="s">
        <v>72</v>
      </c>
      <c r="R1" s="1" t="s">
        <v>74</v>
      </c>
    </row>
    <row r="2" spans="1:18" hidden="1" x14ac:dyDescent="0.25">
      <c r="A2" t="s">
        <v>27</v>
      </c>
      <c r="C2">
        <v>102</v>
      </c>
      <c r="D2">
        <v>106</v>
      </c>
      <c r="E2" s="17">
        <v>17404</v>
      </c>
      <c r="F2" s="17">
        <v>1026</v>
      </c>
      <c r="G2">
        <v>4370</v>
      </c>
      <c r="H2">
        <v>310</v>
      </c>
      <c r="I2">
        <v>273</v>
      </c>
      <c r="J2">
        <v>4407</v>
      </c>
      <c r="K2">
        <v>3797</v>
      </c>
      <c r="L2" s="13">
        <f>K2/J2</f>
        <v>0.86158384388472886</v>
      </c>
      <c r="M2">
        <v>2004</v>
      </c>
      <c r="N2">
        <v>2000</v>
      </c>
      <c r="O2" s="13">
        <f>K2/C2</f>
        <v>37.225490196078432</v>
      </c>
      <c r="P2" s="13">
        <f>J2/C2</f>
        <v>43.205882352941174</v>
      </c>
      <c r="Q2" s="17">
        <f>F2/C2</f>
        <v>10.058823529411764</v>
      </c>
      <c r="R2" s="18">
        <f>F2/E2</f>
        <v>5.8951965065502182E-2</v>
      </c>
    </row>
    <row r="3" spans="1:18" hidden="1" x14ac:dyDescent="0.25">
      <c r="A3" t="s">
        <v>31</v>
      </c>
      <c r="C3">
        <v>133</v>
      </c>
      <c r="D3">
        <v>120</v>
      </c>
      <c r="E3" s="17">
        <v>15313</v>
      </c>
      <c r="F3" s="17">
        <v>468</v>
      </c>
      <c r="G3">
        <v>3752</v>
      </c>
      <c r="H3">
        <v>46</v>
      </c>
      <c r="I3">
        <v>1</v>
      </c>
      <c r="J3">
        <v>3797</v>
      </c>
      <c r="K3">
        <v>946</v>
      </c>
      <c r="L3" s="13">
        <f>K3/J3</f>
        <v>0.24914406110086912</v>
      </c>
      <c r="M3">
        <v>1996</v>
      </c>
      <c r="N3">
        <v>1992</v>
      </c>
      <c r="O3" s="13">
        <f>K3/C3</f>
        <v>7.1127819548872182</v>
      </c>
      <c r="P3" s="13">
        <f>J3/C3</f>
        <v>28.548872180451127</v>
      </c>
      <c r="Q3" s="17">
        <f>F3/C3</f>
        <v>3.518796992481203</v>
      </c>
      <c r="R3" s="18">
        <f>F3/E3</f>
        <v>3.0562267354535363E-2</v>
      </c>
    </row>
    <row r="4" spans="1:18" hidden="1" x14ac:dyDescent="0.25">
      <c r="A4" t="s">
        <v>20</v>
      </c>
      <c r="C4">
        <v>187</v>
      </c>
      <c r="D4">
        <v>77</v>
      </c>
      <c r="E4" s="17">
        <v>10529</v>
      </c>
      <c r="F4" s="17">
        <v>1576</v>
      </c>
      <c r="G4">
        <v>4395</v>
      </c>
      <c r="H4">
        <v>178</v>
      </c>
      <c r="I4">
        <v>30</v>
      </c>
      <c r="J4">
        <v>4543</v>
      </c>
      <c r="K4">
        <v>1209</v>
      </c>
      <c r="L4" s="13">
        <f>K4/J4</f>
        <v>0.26612370680167291</v>
      </c>
      <c r="M4">
        <v>2001</v>
      </c>
      <c r="N4">
        <v>1998</v>
      </c>
      <c r="O4" s="13">
        <f>K4/C4</f>
        <v>6.4652406417112296</v>
      </c>
      <c r="P4" s="13">
        <f>J4/C4</f>
        <v>24.294117647058822</v>
      </c>
      <c r="Q4" s="17">
        <f>F4/C4</f>
        <v>8.427807486631016</v>
      </c>
      <c r="R4" s="18">
        <f>F4/E4</f>
        <v>0.14968183113306108</v>
      </c>
    </row>
    <row r="5" spans="1:18" hidden="1" x14ac:dyDescent="0.25">
      <c r="A5" t="s">
        <v>30</v>
      </c>
      <c r="C5">
        <v>243</v>
      </c>
      <c r="D5">
        <v>419</v>
      </c>
      <c r="E5" s="17">
        <v>7936</v>
      </c>
      <c r="F5" s="17">
        <v>353</v>
      </c>
      <c r="G5">
        <v>7151</v>
      </c>
      <c r="H5">
        <v>283</v>
      </c>
      <c r="I5">
        <v>2</v>
      </c>
      <c r="J5">
        <v>7432</v>
      </c>
      <c r="K5">
        <v>2964</v>
      </c>
      <c r="L5" s="13">
        <f>K5/J5</f>
        <v>0.39881593110871905</v>
      </c>
      <c r="M5">
        <v>2001</v>
      </c>
      <c r="N5">
        <v>1995</v>
      </c>
      <c r="O5" s="13">
        <f>K5/C5</f>
        <v>12.197530864197532</v>
      </c>
      <c r="P5" s="13">
        <f>J5/C5</f>
        <v>30.584362139917694</v>
      </c>
      <c r="Q5" s="17">
        <f>F5/C5</f>
        <v>1.4526748971193415</v>
      </c>
      <c r="R5" s="18">
        <f>F5/E5</f>
        <v>4.4480846774193547E-2</v>
      </c>
    </row>
    <row r="6" spans="1:18" hidden="1" x14ac:dyDescent="0.25">
      <c r="A6" t="s">
        <v>24</v>
      </c>
      <c r="C6">
        <v>302</v>
      </c>
      <c r="D6">
        <v>270</v>
      </c>
      <c r="E6" s="17">
        <v>26578</v>
      </c>
      <c r="F6" s="17">
        <v>150</v>
      </c>
      <c r="G6">
        <v>3365</v>
      </c>
      <c r="H6">
        <v>0</v>
      </c>
      <c r="I6">
        <v>221</v>
      </c>
      <c r="J6">
        <v>3144</v>
      </c>
      <c r="K6">
        <v>1227</v>
      </c>
      <c r="L6" s="13">
        <f>K6/J6</f>
        <v>0.39026717557251911</v>
      </c>
      <c r="M6">
        <v>2002</v>
      </c>
      <c r="N6">
        <v>1996</v>
      </c>
      <c r="O6" s="13">
        <f>K6/C6</f>
        <v>4.0629139072847682</v>
      </c>
      <c r="P6" s="13">
        <f>J6/C6</f>
        <v>10.410596026490067</v>
      </c>
      <c r="Q6" s="17">
        <f>F6/C6</f>
        <v>0.49668874172185429</v>
      </c>
      <c r="R6" s="18">
        <f>F6/E6</f>
        <v>5.6437655203551811E-3</v>
      </c>
    </row>
    <row r="7" spans="1:18" hidden="1" x14ac:dyDescent="0.25">
      <c r="A7" t="s">
        <v>8</v>
      </c>
      <c r="C7" s="14">
        <v>323</v>
      </c>
      <c r="D7">
        <v>127</v>
      </c>
      <c r="E7" s="17">
        <v>22849</v>
      </c>
      <c r="F7" s="17">
        <v>1695</v>
      </c>
      <c r="G7">
        <v>6231</v>
      </c>
      <c r="H7">
        <v>177</v>
      </c>
      <c r="I7">
        <v>54</v>
      </c>
      <c r="J7">
        <v>6354</v>
      </c>
      <c r="K7">
        <v>3435</v>
      </c>
      <c r="L7" s="13">
        <f>K7/J7</f>
        <v>0.54060434372049104</v>
      </c>
      <c r="M7">
        <v>2003</v>
      </c>
      <c r="N7">
        <v>2000</v>
      </c>
      <c r="O7" s="13">
        <f>K7/C7</f>
        <v>10.634674922600619</v>
      </c>
      <c r="P7" s="13">
        <f>J7/C7</f>
        <v>19.671826625386998</v>
      </c>
      <c r="Q7" s="17">
        <f>F7/C7</f>
        <v>5.2476780185758516</v>
      </c>
      <c r="R7" s="18">
        <f>F7/E7</f>
        <v>7.4182677578887482E-2</v>
      </c>
    </row>
    <row r="8" spans="1:18" hidden="1" x14ac:dyDescent="0.25">
      <c r="A8" t="s">
        <v>7</v>
      </c>
      <c r="C8">
        <v>380</v>
      </c>
      <c r="D8">
        <v>58</v>
      </c>
      <c r="E8" s="17">
        <v>14987</v>
      </c>
      <c r="F8" s="17">
        <v>365</v>
      </c>
      <c r="G8">
        <v>3388</v>
      </c>
      <c r="H8">
        <v>440</v>
      </c>
      <c r="I8">
        <v>5</v>
      </c>
      <c r="J8">
        <v>3823</v>
      </c>
      <c r="K8">
        <v>1805</v>
      </c>
      <c r="L8" s="13">
        <f>K8/J8</f>
        <v>0.47214229662568663</v>
      </c>
      <c r="M8">
        <v>2004</v>
      </c>
      <c r="N8">
        <v>2001</v>
      </c>
      <c r="O8" s="13">
        <f>K8/C8</f>
        <v>4.75</v>
      </c>
      <c r="P8" s="13">
        <f>J8/C8</f>
        <v>10.060526315789474</v>
      </c>
      <c r="Q8" s="17">
        <f>F8/C8</f>
        <v>0.96052631578947367</v>
      </c>
      <c r="R8" s="18">
        <f>F8/E8</f>
        <v>2.43544405151131E-2</v>
      </c>
    </row>
    <row r="9" spans="1:18" hidden="1" x14ac:dyDescent="0.25">
      <c r="A9" t="s">
        <v>13</v>
      </c>
      <c r="C9">
        <v>410</v>
      </c>
      <c r="D9">
        <v>415</v>
      </c>
      <c r="E9" s="17">
        <v>32367</v>
      </c>
      <c r="F9" s="17">
        <v>2853</v>
      </c>
      <c r="G9">
        <v>4706</v>
      </c>
      <c r="H9">
        <v>137</v>
      </c>
      <c r="I9">
        <v>132</v>
      </c>
      <c r="J9">
        <v>4711</v>
      </c>
      <c r="K9">
        <v>3459</v>
      </c>
      <c r="L9" s="13">
        <f>K9/J9</f>
        <v>0.73423901507111011</v>
      </c>
      <c r="M9">
        <v>2004</v>
      </c>
      <c r="N9">
        <v>1998</v>
      </c>
      <c r="O9" s="13">
        <f>K9/C9</f>
        <v>8.4365853658536594</v>
      </c>
      <c r="P9" s="13">
        <f>J9/C9</f>
        <v>11.490243902439024</v>
      </c>
      <c r="Q9" s="17">
        <f>F9/C9</f>
        <v>6.9585365853658541</v>
      </c>
      <c r="R9" s="18">
        <f>F9/E9</f>
        <v>8.8145333209750668E-2</v>
      </c>
    </row>
    <row r="10" spans="1:18" hidden="1" x14ac:dyDescent="0.25">
      <c r="A10" t="s">
        <v>4</v>
      </c>
      <c r="C10">
        <v>464</v>
      </c>
      <c r="D10">
        <v>252</v>
      </c>
      <c r="E10" s="17">
        <v>24558</v>
      </c>
      <c r="F10" s="17">
        <v>3331</v>
      </c>
      <c r="G10">
        <v>5764</v>
      </c>
      <c r="H10">
        <v>240</v>
      </c>
      <c r="I10">
        <v>152</v>
      </c>
      <c r="J10">
        <v>5852</v>
      </c>
      <c r="K10">
        <v>3345</v>
      </c>
      <c r="L10" s="13">
        <f>K10/J10</f>
        <v>0.57159945317840055</v>
      </c>
      <c r="M10">
        <v>2006</v>
      </c>
      <c r="N10">
        <v>2002</v>
      </c>
      <c r="O10" s="13">
        <f>K10/C10</f>
        <v>7.2090517241379306</v>
      </c>
      <c r="P10" s="13">
        <f>J10/C10</f>
        <v>12.612068965517242</v>
      </c>
      <c r="Q10" s="17">
        <f>F10/C10</f>
        <v>7.1788793103448274</v>
      </c>
      <c r="R10" s="18">
        <f>F10/E10</f>
        <v>0.13563808127697696</v>
      </c>
    </row>
    <row r="11" spans="1:18" hidden="1" x14ac:dyDescent="0.25">
      <c r="A11" t="s">
        <v>26</v>
      </c>
      <c r="C11">
        <v>514</v>
      </c>
      <c r="D11">
        <v>250</v>
      </c>
      <c r="E11" s="17">
        <v>20548</v>
      </c>
      <c r="F11" s="17">
        <v>1499</v>
      </c>
      <c r="G11">
        <v>4859</v>
      </c>
      <c r="H11">
        <v>355</v>
      </c>
      <c r="I11">
        <v>19</v>
      </c>
      <c r="J11">
        <v>5195</v>
      </c>
      <c r="K11">
        <v>2213</v>
      </c>
      <c r="L11" s="13">
        <f>K11/J11</f>
        <v>0.42598652550529353</v>
      </c>
      <c r="M11">
        <v>2005</v>
      </c>
      <c r="N11">
        <v>2000</v>
      </c>
      <c r="O11" s="13">
        <f>K11/C11</f>
        <v>4.3054474708171204</v>
      </c>
      <c r="P11" s="13">
        <f>J11/C11</f>
        <v>10.107003891050583</v>
      </c>
      <c r="Q11" s="17">
        <f>F11/C11</f>
        <v>2.9163424124513617</v>
      </c>
      <c r="R11" s="33">
        <f>F11/E11</f>
        <v>7.2951138796963202E-2</v>
      </c>
    </row>
    <row r="12" spans="1:18" s="31" customFormat="1" x14ac:dyDescent="0.25">
      <c r="A12" s="31" t="s">
        <v>75</v>
      </c>
      <c r="C12" s="31">
        <v>300</v>
      </c>
      <c r="D12" s="31">
        <v>200</v>
      </c>
      <c r="E12" s="32">
        <v>18000</v>
      </c>
      <c r="F12" s="32">
        <v>800</v>
      </c>
      <c r="G12" s="31">
        <v>4000</v>
      </c>
      <c r="H12" s="31">
        <v>200</v>
      </c>
      <c r="I12" s="31">
        <v>80</v>
      </c>
      <c r="J12" s="31">
        <v>4000</v>
      </c>
      <c r="K12" s="31">
        <v>2000</v>
      </c>
      <c r="L12" s="34">
        <f>K12/J12</f>
        <v>0.5</v>
      </c>
      <c r="M12" s="31">
        <v>2001</v>
      </c>
      <c r="N12" s="36">
        <v>1997</v>
      </c>
      <c r="O12" s="35">
        <f>K12/C12</f>
        <v>6.666666666666667</v>
      </c>
      <c r="P12" s="35">
        <f>J12/C12</f>
        <v>13.333333333333334</v>
      </c>
      <c r="Q12" s="32">
        <f>F12/C12</f>
        <v>2.6666666666666665</v>
      </c>
      <c r="R12" s="30">
        <f>F12/E12</f>
        <v>4.4444444444444446E-2</v>
      </c>
    </row>
    <row r="13" spans="1:18" hidden="1" x14ac:dyDescent="0.25">
      <c r="A13" t="s">
        <v>32</v>
      </c>
      <c r="C13">
        <v>200</v>
      </c>
      <c r="D13">
        <v>628</v>
      </c>
      <c r="E13" s="17">
        <v>44882</v>
      </c>
      <c r="F13" s="17">
        <v>6414</v>
      </c>
      <c r="G13">
        <v>8477</v>
      </c>
      <c r="H13">
        <v>474</v>
      </c>
      <c r="I13">
        <v>365</v>
      </c>
      <c r="J13">
        <v>8586</v>
      </c>
      <c r="K13">
        <v>5632</v>
      </c>
      <c r="L13" s="13">
        <f>K13/J13</f>
        <v>0.65595154903330999</v>
      </c>
      <c r="M13">
        <v>2007</v>
      </c>
      <c r="N13">
        <v>2002</v>
      </c>
      <c r="O13" s="13">
        <f>K13/C13</f>
        <v>28.16</v>
      </c>
      <c r="P13" s="13">
        <f>J13/C13</f>
        <v>42.93</v>
      </c>
      <c r="Q13" s="17">
        <f>F13/C13</f>
        <v>32.07</v>
      </c>
      <c r="R13" s="18">
        <f>F13/E13</f>
        <v>0.14290807005035427</v>
      </c>
    </row>
    <row r="14" spans="1:18" hidden="1" x14ac:dyDescent="0.25">
      <c r="A14" t="s">
        <v>25</v>
      </c>
      <c r="C14">
        <v>629</v>
      </c>
      <c r="D14">
        <v>656</v>
      </c>
      <c r="E14" s="17">
        <v>42668</v>
      </c>
      <c r="F14" s="17">
        <v>3593</v>
      </c>
      <c r="G14">
        <v>9358</v>
      </c>
      <c r="H14">
        <v>228</v>
      </c>
      <c r="I14">
        <v>66</v>
      </c>
      <c r="J14">
        <v>9520</v>
      </c>
      <c r="K14">
        <v>5877</v>
      </c>
      <c r="L14" s="13">
        <f>K14/J14</f>
        <v>0.61733193277310927</v>
      </c>
      <c r="M14">
        <v>1998</v>
      </c>
      <c r="N14">
        <v>1986</v>
      </c>
      <c r="O14" s="13">
        <f>K14/C14</f>
        <v>9.3434022257551668</v>
      </c>
      <c r="P14" s="13">
        <f>J14/C14</f>
        <v>15.135135135135135</v>
      </c>
      <c r="Q14" s="17">
        <f>F14/C14</f>
        <v>5.7122416534181237</v>
      </c>
      <c r="R14" s="18">
        <f>F14/E14</f>
        <v>8.4208305990437798E-2</v>
      </c>
    </row>
    <row r="15" spans="1:18" hidden="1" x14ac:dyDescent="0.25">
      <c r="A15" t="s">
        <v>33</v>
      </c>
      <c r="C15">
        <v>762</v>
      </c>
      <c r="D15">
        <v>367</v>
      </c>
      <c r="E15" s="17">
        <v>55650</v>
      </c>
      <c r="F15" s="17">
        <v>1650</v>
      </c>
      <c r="G15">
        <v>9908</v>
      </c>
      <c r="H15">
        <v>253</v>
      </c>
      <c r="I15">
        <v>398</v>
      </c>
      <c r="J15">
        <v>9763</v>
      </c>
      <c r="K15">
        <v>8011</v>
      </c>
      <c r="L15" s="13">
        <f>K15/J15</f>
        <v>0.82054696302366081</v>
      </c>
      <c r="M15">
        <v>2005</v>
      </c>
      <c r="N15">
        <v>2000</v>
      </c>
      <c r="O15" s="13">
        <f>K15/C15</f>
        <v>10.513123359580053</v>
      </c>
      <c r="P15" s="13">
        <f>J15/C15</f>
        <v>12.812335958005249</v>
      </c>
      <c r="Q15" s="17">
        <f>F15/C15</f>
        <v>2.1653543307086616</v>
      </c>
      <c r="R15" s="18">
        <f>F15/E15</f>
        <v>2.9649595687331536E-2</v>
      </c>
    </row>
    <row r="16" spans="1:18" hidden="1" x14ac:dyDescent="0.25">
      <c r="A16" t="s">
        <v>19</v>
      </c>
      <c r="C16">
        <v>883</v>
      </c>
      <c r="D16">
        <v>830</v>
      </c>
      <c r="E16" s="17">
        <v>55680</v>
      </c>
      <c r="F16" s="17">
        <v>1247</v>
      </c>
      <c r="G16">
        <v>7441</v>
      </c>
      <c r="H16">
        <v>206</v>
      </c>
      <c r="I16">
        <v>97</v>
      </c>
      <c r="J16">
        <v>7550</v>
      </c>
      <c r="K16">
        <v>3356</v>
      </c>
      <c r="L16" s="13">
        <f>K16/J16</f>
        <v>0.44450331125827813</v>
      </c>
      <c r="M16">
        <v>1998</v>
      </c>
      <c r="N16">
        <v>1993</v>
      </c>
      <c r="O16" s="13">
        <f>K16/C16</f>
        <v>3.8006795016987542</v>
      </c>
      <c r="P16" s="13">
        <f>J16/C16</f>
        <v>8.5503963759909407</v>
      </c>
      <c r="Q16" s="17">
        <f>F16/C16</f>
        <v>1.4122310305775765</v>
      </c>
      <c r="R16" s="18">
        <f>F16/E16</f>
        <v>2.2395833333333334E-2</v>
      </c>
    </row>
    <row r="17" spans="1:18" hidden="1" x14ac:dyDescent="0.25">
      <c r="A17" t="s">
        <v>28</v>
      </c>
      <c r="C17" s="14">
        <v>1016</v>
      </c>
      <c r="D17">
        <v>1056</v>
      </c>
      <c r="E17" s="17">
        <v>44447</v>
      </c>
      <c r="F17" s="17">
        <v>3850</v>
      </c>
      <c r="G17">
        <v>17360</v>
      </c>
      <c r="H17">
        <v>148</v>
      </c>
      <c r="I17">
        <v>400</v>
      </c>
      <c r="J17">
        <v>17108</v>
      </c>
      <c r="K17">
        <v>5179</v>
      </c>
      <c r="L17" s="13">
        <f>K17/J17</f>
        <v>0.30272387187280803</v>
      </c>
      <c r="M17">
        <v>2008</v>
      </c>
      <c r="N17">
        <v>2003</v>
      </c>
      <c r="O17" s="13">
        <f>K17/C17</f>
        <v>5.0974409448818898</v>
      </c>
      <c r="P17" s="13">
        <f>J17/C17</f>
        <v>16.838582677165356</v>
      </c>
      <c r="Q17" s="17">
        <f>F17/C17</f>
        <v>3.7893700787401574</v>
      </c>
      <c r="R17" s="18">
        <f>F17/E17</f>
        <v>8.6620019348887439E-2</v>
      </c>
    </row>
    <row r="18" spans="1:18" hidden="1" x14ac:dyDescent="0.25">
      <c r="A18" t="s">
        <v>14</v>
      </c>
      <c r="C18">
        <v>1085</v>
      </c>
      <c r="D18">
        <v>1587</v>
      </c>
      <c r="E18" s="17">
        <v>75914</v>
      </c>
      <c r="F18" s="17">
        <v>6110</v>
      </c>
      <c r="G18">
        <v>12053</v>
      </c>
      <c r="H18">
        <v>450</v>
      </c>
      <c r="I18">
        <v>143</v>
      </c>
      <c r="J18">
        <v>12360</v>
      </c>
      <c r="K18">
        <v>5040</v>
      </c>
      <c r="L18" s="13">
        <f>K18/J18</f>
        <v>0.40776699029126212</v>
      </c>
      <c r="M18">
        <v>2006</v>
      </c>
      <c r="N18">
        <v>1996</v>
      </c>
      <c r="O18" s="13">
        <f>K18/C18</f>
        <v>4.645161290322581</v>
      </c>
      <c r="P18" s="13">
        <f>J18/C18</f>
        <v>11.391705069124423</v>
      </c>
      <c r="Q18" s="17">
        <f>F18/C18</f>
        <v>5.6313364055299537</v>
      </c>
      <c r="R18" s="18">
        <f>F18/E18</f>
        <v>8.0485812893537428E-2</v>
      </c>
    </row>
    <row r="19" spans="1:18" hidden="1" x14ac:dyDescent="0.25">
      <c r="A19" t="s">
        <v>29</v>
      </c>
      <c r="C19">
        <v>1346</v>
      </c>
      <c r="D19">
        <v>2190</v>
      </c>
      <c r="E19" s="17">
        <v>72981</v>
      </c>
      <c r="F19" s="17">
        <v>6685</v>
      </c>
      <c r="G19">
        <v>13083</v>
      </c>
      <c r="H19">
        <v>340</v>
      </c>
      <c r="I19">
        <v>511</v>
      </c>
      <c r="J19">
        <v>12912</v>
      </c>
      <c r="K19">
        <v>13303</v>
      </c>
      <c r="L19" s="13">
        <f>K19/J19</f>
        <v>1.0302819083023544</v>
      </c>
      <c r="M19">
        <v>2000</v>
      </c>
      <c r="N19">
        <v>1996</v>
      </c>
      <c r="O19" s="13">
        <f>K19/C19</f>
        <v>9.8833580980683511</v>
      </c>
      <c r="P19" s="13">
        <f>J19/C19</f>
        <v>9.5928677563150071</v>
      </c>
      <c r="Q19" s="17">
        <f>F19/C19</f>
        <v>4.9665676077265974</v>
      </c>
      <c r="R19" s="18">
        <f>F19/E19</f>
        <v>9.1599183349090854E-2</v>
      </c>
    </row>
    <row r="20" spans="1:18" hidden="1" x14ac:dyDescent="0.25">
      <c r="A20" t="s">
        <v>0</v>
      </c>
      <c r="C20">
        <v>1434</v>
      </c>
      <c r="D20">
        <v>1024</v>
      </c>
      <c r="E20" s="17">
        <v>42017</v>
      </c>
      <c r="F20" s="17">
        <v>6394</v>
      </c>
      <c r="G20">
        <v>8906</v>
      </c>
      <c r="H20">
        <v>240</v>
      </c>
      <c r="I20">
        <v>68</v>
      </c>
      <c r="J20">
        <v>9078</v>
      </c>
      <c r="K20">
        <v>6636</v>
      </c>
      <c r="L20" s="13">
        <f>K20/J20</f>
        <v>0.73099801718440183</v>
      </c>
      <c r="M20">
        <v>2005</v>
      </c>
      <c r="N20">
        <v>2001</v>
      </c>
      <c r="O20" s="13">
        <f>K20/C20</f>
        <v>4.6276150627615067</v>
      </c>
      <c r="P20" s="13">
        <f>J20/C20</f>
        <v>6.3305439330543933</v>
      </c>
      <c r="Q20" s="17">
        <f>F20/C20</f>
        <v>4.4588563458856347</v>
      </c>
      <c r="R20" s="18">
        <f>F20/E20</f>
        <v>0.15217649998810007</v>
      </c>
    </row>
    <row r="21" spans="1:18" hidden="1" x14ac:dyDescent="0.25">
      <c r="A21" t="s">
        <v>3</v>
      </c>
      <c r="C21">
        <v>1698</v>
      </c>
      <c r="D21">
        <v>2713</v>
      </c>
      <c r="E21" s="17">
        <v>110428</v>
      </c>
      <c r="F21" s="17">
        <v>5866</v>
      </c>
      <c r="G21">
        <v>11188</v>
      </c>
      <c r="H21">
        <v>421</v>
      </c>
      <c r="I21">
        <v>899</v>
      </c>
      <c r="J21">
        <v>10710</v>
      </c>
      <c r="K21">
        <v>17162</v>
      </c>
      <c r="L21" s="13">
        <f>K21/J21</f>
        <v>1.6024276377217554</v>
      </c>
      <c r="M21">
        <v>2007</v>
      </c>
      <c r="N21">
        <v>2002</v>
      </c>
      <c r="O21" s="13">
        <f>K21/C21</f>
        <v>10.107184923439341</v>
      </c>
      <c r="P21" s="13">
        <f>J21/C21</f>
        <v>6.3074204946996471</v>
      </c>
      <c r="Q21" s="17">
        <f>F21/C21</f>
        <v>3.4546525323910484</v>
      </c>
      <c r="R21" s="18">
        <f>F21/E21</f>
        <v>5.3120585358785818E-2</v>
      </c>
    </row>
    <row r="22" spans="1:18" hidden="1" x14ac:dyDescent="0.25">
      <c r="A22" t="s">
        <v>21</v>
      </c>
      <c r="C22">
        <v>1789</v>
      </c>
      <c r="D22">
        <v>1232</v>
      </c>
      <c r="E22" s="17">
        <v>101991</v>
      </c>
      <c r="F22" s="17">
        <v>13648</v>
      </c>
      <c r="G22">
        <v>20829</v>
      </c>
      <c r="H22">
        <v>673</v>
      </c>
      <c r="I22">
        <v>836</v>
      </c>
      <c r="J22">
        <v>20666</v>
      </c>
      <c r="K22">
        <v>17022</v>
      </c>
      <c r="L22" s="13">
        <f>K22/J22</f>
        <v>0.82367173134617244</v>
      </c>
      <c r="M22">
        <v>2005</v>
      </c>
      <c r="N22">
        <v>2001</v>
      </c>
      <c r="O22" s="13">
        <f>K22/C22</f>
        <v>9.5148127445500279</v>
      </c>
      <c r="P22" s="13">
        <f>J22/C22</f>
        <v>11.551704863051985</v>
      </c>
      <c r="Q22" s="17">
        <f>F22/C22</f>
        <v>7.6288429290106201</v>
      </c>
      <c r="R22" s="18">
        <f>F22/E22</f>
        <v>0.13381572883881912</v>
      </c>
    </row>
    <row r="23" spans="1:18" s="27" customFormat="1" hidden="1" x14ac:dyDescent="0.25">
      <c r="A23" t="s">
        <v>2</v>
      </c>
      <c r="B23"/>
      <c r="C23">
        <v>2057</v>
      </c>
      <c r="D23">
        <v>3270</v>
      </c>
      <c r="E23" s="17">
        <v>237844</v>
      </c>
      <c r="F23" s="17">
        <v>25407</v>
      </c>
      <c r="G23">
        <v>9962</v>
      </c>
      <c r="H23">
        <v>1615</v>
      </c>
      <c r="I23">
        <v>1382</v>
      </c>
      <c r="J23">
        <v>10195</v>
      </c>
      <c r="K23">
        <v>16286</v>
      </c>
      <c r="L23" s="13">
        <f>K23/J23</f>
        <v>1.5974497302599313</v>
      </c>
      <c r="M23">
        <v>2007</v>
      </c>
      <c r="N23">
        <v>2005</v>
      </c>
      <c r="O23" s="13">
        <f>K23/C23</f>
        <v>7.9173553719008263</v>
      </c>
      <c r="P23" s="13">
        <f>J23/C23</f>
        <v>4.9562469615945552</v>
      </c>
      <c r="Q23" s="17">
        <f>F23/C23</f>
        <v>12.351482741857074</v>
      </c>
      <c r="R23" s="18">
        <f>F23/E23</f>
        <v>0.10682211869965187</v>
      </c>
    </row>
    <row r="24" spans="1:18" hidden="1" x14ac:dyDescent="0.25">
      <c r="A24" t="s">
        <v>1</v>
      </c>
      <c r="C24">
        <v>2135</v>
      </c>
      <c r="D24">
        <v>544</v>
      </c>
      <c r="E24" s="17">
        <v>79676</v>
      </c>
      <c r="F24" s="17">
        <v>4800</v>
      </c>
      <c r="G24">
        <v>8643</v>
      </c>
      <c r="H24">
        <v>523</v>
      </c>
      <c r="I24">
        <v>432</v>
      </c>
      <c r="J24">
        <v>8734</v>
      </c>
      <c r="K24">
        <v>5596</v>
      </c>
      <c r="L24" s="13">
        <f>K24/J24</f>
        <v>0.64071444927868104</v>
      </c>
      <c r="M24">
        <v>2007</v>
      </c>
      <c r="N24">
        <v>2003</v>
      </c>
      <c r="O24" s="13">
        <f>K24/C24</f>
        <v>2.6210772833723652</v>
      </c>
      <c r="P24" s="13">
        <f>J24/C24</f>
        <v>4.0908665105386417</v>
      </c>
      <c r="Q24" s="17">
        <f>F24/C24</f>
        <v>2.2482435597189694</v>
      </c>
      <c r="R24" s="18">
        <f>F24/E24</f>
        <v>6.0243988152015662E-2</v>
      </c>
    </row>
    <row r="25" spans="1:18" hidden="1" x14ac:dyDescent="0.25">
      <c r="A25" t="s">
        <v>10</v>
      </c>
      <c r="C25">
        <v>2152</v>
      </c>
      <c r="D25">
        <v>844</v>
      </c>
      <c r="E25" s="17">
        <v>91151</v>
      </c>
      <c r="F25" s="17">
        <v>2548</v>
      </c>
      <c r="G25">
        <v>10349</v>
      </c>
      <c r="H25">
        <v>137</v>
      </c>
      <c r="I25">
        <v>185</v>
      </c>
      <c r="J25">
        <v>10301</v>
      </c>
      <c r="K25">
        <v>12668</v>
      </c>
      <c r="L25" s="13">
        <f>K25/J25</f>
        <v>1.2297835161634794</v>
      </c>
      <c r="M25">
        <v>2001</v>
      </c>
      <c r="N25">
        <v>1996</v>
      </c>
      <c r="O25" s="13">
        <f>K25/C25</f>
        <v>5.8866171003717476</v>
      </c>
      <c r="P25" s="13">
        <f>J25/C25</f>
        <v>4.7867100371747213</v>
      </c>
      <c r="Q25" s="17">
        <f>F25/C25</f>
        <v>1.1840148698884758</v>
      </c>
      <c r="R25" s="18">
        <f>F25/E25</f>
        <v>2.7953615429342521E-2</v>
      </c>
    </row>
    <row r="26" spans="1:18" hidden="1" x14ac:dyDescent="0.25">
      <c r="A26" t="s">
        <v>16</v>
      </c>
      <c r="C26">
        <v>2264</v>
      </c>
      <c r="D26">
        <v>2776</v>
      </c>
      <c r="E26" s="17">
        <v>164072</v>
      </c>
      <c r="F26" s="17">
        <v>14932</v>
      </c>
      <c r="G26">
        <v>25295</v>
      </c>
      <c r="H26">
        <v>1128</v>
      </c>
      <c r="I26">
        <v>1491</v>
      </c>
      <c r="J26">
        <v>24932</v>
      </c>
      <c r="K26">
        <v>41238</v>
      </c>
      <c r="L26" s="13">
        <f>K26/J26</f>
        <v>1.6540189314936629</v>
      </c>
      <c r="M26">
        <v>2007</v>
      </c>
      <c r="N26">
        <v>1995</v>
      </c>
      <c r="O26" s="13">
        <f>K26/C26</f>
        <v>18.214664310954063</v>
      </c>
      <c r="P26" s="13">
        <f>J26/C26</f>
        <v>11.012367491166078</v>
      </c>
      <c r="Q26" s="17">
        <f>F26/C26</f>
        <v>6.5954063604240281</v>
      </c>
      <c r="R26" s="18">
        <f>F26/E26</f>
        <v>9.1008825393729578E-2</v>
      </c>
    </row>
    <row r="27" spans="1:18" hidden="1" x14ac:dyDescent="0.25">
      <c r="A27" t="s">
        <v>17</v>
      </c>
      <c r="C27">
        <v>2875</v>
      </c>
      <c r="D27">
        <v>1264</v>
      </c>
      <c r="E27" s="17">
        <v>71313</v>
      </c>
      <c r="F27" s="17">
        <v>11702</v>
      </c>
      <c r="G27">
        <v>28636</v>
      </c>
      <c r="H27">
        <v>619</v>
      </c>
      <c r="I27">
        <v>2</v>
      </c>
      <c r="J27">
        <v>29253</v>
      </c>
      <c r="K27">
        <v>4457</v>
      </c>
      <c r="L27" s="13">
        <f>K27/J27</f>
        <v>0.15236044166410281</v>
      </c>
      <c r="M27">
        <v>1999</v>
      </c>
      <c r="N27">
        <v>1992</v>
      </c>
      <c r="O27" s="13">
        <f>K27/C27</f>
        <v>1.5502608695652174</v>
      </c>
      <c r="P27" s="13">
        <f>J27/C27</f>
        <v>10.17495652173913</v>
      </c>
      <c r="Q27" s="17">
        <f>F27/C27</f>
        <v>4.0702608695652174</v>
      </c>
      <c r="R27" s="18">
        <f>F27/E27</f>
        <v>0.16409350328832051</v>
      </c>
    </row>
    <row r="28" spans="1:18" hidden="1" x14ac:dyDescent="0.25">
      <c r="A28" t="s">
        <v>12</v>
      </c>
      <c r="C28">
        <v>3070</v>
      </c>
      <c r="D28">
        <v>3643</v>
      </c>
      <c r="E28" s="17">
        <v>147139</v>
      </c>
      <c r="F28" s="17">
        <v>14615</v>
      </c>
      <c r="G28">
        <v>18899</v>
      </c>
      <c r="H28">
        <v>748</v>
      </c>
      <c r="I28">
        <v>751</v>
      </c>
      <c r="J28">
        <v>18896</v>
      </c>
      <c r="K28">
        <v>13990</v>
      </c>
      <c r="L28" s="13">
        <f>K28/J28</f>
        <v>0.74036833192209994</v>
      </c>
      <c r="M28">
        <v>2005</v>
      </c>
      <c r="N28">
        <v>2002</v>
      </c>
      <c r="O28" s="13">
        <f>K28/C28</f>
        <v>4.55700325732899</v>
      </c>
      <c r="P28" s="13">
        <f>J28/C28</f>
        <v>6.1550488599348538</v>
      </c>
      <c r="Q28" s="17">
        <f>F28/C28</f>
        <v>4.7605863192182412</v>
      </c>
      <c r="R28" s="18">
        <f>F28/E28</f>
        <v>9.9327846458111033E-2</v>
      </c>
    </row>
    <row r="29" spans="1:18" hidden="1" x14ac:dyDescent="0.25">
      <c r="A29" t="s">
        <v>18</v>
      </c>
      <c r="C29">
        <v>3262</v>
      </c>
      <c r="D29">
        <v>3306</v>
      </c>
      <c r="E29" s="17">
        <v>232012</v>
      </c>
      <c r="F29" s="17">
        <v>23024</v>
      </c>
      <c r="G29">
        <v>31104</v>
      </c>
      <c r="H29">
        <v>1083</v>
      </c>
      <c r="I29">
        <v>1375</v>
      </c>
      <c r="J29">
        <v>30812</v>
      </c>
      <c r="K29">
        <v>50877</v>
      </c>
      <c r="L29" s="13">
        <f>K29/J29</f>
        <v>1.6512073218226664</v>
      </c>
      <c r="M29">
        <v>2006</v>
      </c>
      <c r="N29">
        <v>1998</v>
      </c>
      <c r="O29" s="13">
        <f>K29/C29</f>
        <v>15.596873083997547</v>
      </c>
      <c r="P29" s="13">
        <f>J29/C29</f>
        <v>9.4457388105456772</v>
      </c>
      <c r="Q29" s="17">
        <f>F29/C29</f>
        <v>7.0582464745554878</v>
      </c>
      <c r="R29" s="18">
        <f>F29/E29</f>
        <v>9.9236246401048223E-2</v>
      </c>
    </row>
    <row r="30" spans="1:18" x14ac:dyDescent="0.25">
      <c r="A30" s="27" t="s">
        <v>23</v>
      </c>
      <c r="B30" s="27"/>
      <c r="C30" s="27">
        <v>5312</v>
      </c>
      <c r="D30" s="27">
        <v>5850</v>
      </c>
      <c r="E30" s="28">
        <v>332328</v>
      </c>
      <c r="F30" s="28">
        <v>23660</v>
      </c>
      <c r="G30" s="27">
        <v>30973</v>
      </c>
      <c r="H30" s="27">
        <v>948</v>
      </c>
      <c r="I30" s="27">
        <v>970</v>
      </c>
      <c r="J30" s="27">
        <v>30951</v>
      </c>
      <c r="K30" s="27">
        <v>62581</v>
      </c>
      <c r="L30" s="35">
        <f>K30/J30</f>
        <v>2.0219379018448516</v>
      </c>
      <c r="M30" s="27">
        <v>2001</v>
      </c>
      <c r="N30" s="36">
        <v>1955</v>
      </c>
      <c r="O30" s="35">
        <f>K30/C30</f>
        <v>11.781061746987952</v>
      </c>
      <c r="P30" s="35">
        <f>J30/C30</f>
        <v>5.8266189759036147</v>
      </c>
      <c r="Q30" s="28">
        <f>F30/C30</f>
        <v>4.4540662650602414</v>
      </c>
      <c r="R30" s="29">
        <f>F30/E30</f>
        <v>7.1194723285428849E-2</v>
      </c>
    </row>
    <row r="31" spans="1:18" hidden="1" x14ac:dyDescent="0.25">
      <c r="A31" t="s">
        <v>15</v>
      </c>
      <c r="C31" s="14">
        <v>7765</v>
      </c>
      <c r="D31">
        <v>2668</v>
      </c>
      <c r="E31" s="17">
        <v>286208</v>
      </c>
      <c r="F31" s="17">
        <v>38975</v>
      </c>
      <c r="G31">
        <v>23858</v>
      </c>
      <c r="H31">
        <v>2286</v>
      </c>
      <c r="I31">
        <v>541</v>
      </c>
      <c r="J31">
        <v>25603</v>
      </c>
      <c r="K31">
        <v>41137</v>
      </c>
      <c r="L31" s="13">
        <f>K31/J31</f>
        <v>1.6067257743233214</v>
      </c>
      <c r="M31">
        <v>2012</v>
      </c>
      <c r="N31">
        <v>2007</v>
      </c>
      <c r="O31" s="13">
        <f>K31/C31</f>
        <v>5.2977462974887315</v>
      </c>
      <c r="P31" s="13">
        <f>J31/C31</f>
        <v>3.2972311654861559</v>
      </c>
      <c r="Q31" s="17">
        <f>F31/C31</f>
        <v>5.0193174500965876</v>
      </c>
      <c r="R31" s="18">
        <f>F31/E31</f>
        <v>0.13617718582289803</v>
      </c>
    </row>
    <row r="32" spans="1:18" hidden="1" x14ac:dyDescent="0.25">
      <c r="A32" t="s">
        <v>9</v>
      </c>
      <c r="C32" s="14">
        <v>9018</v>
      </c>
      <c r="D32">
        <v>6214</v>
      </c>
      <c r="E32" s="17">
        <v>641394</v>
      </c>
      <c r="F32" s="17">
        <v>50843</v>
      </c>
      <c r="G32">
        <v>64409</v>
      </c>
      <c r="H32">
        <v>2650</v>
      </c>
      <c r="I32">
        <v>1786</v>
      </c>
      <c r="J32">
        <v>65273</v>
      </c>
      <c r="K32">
        <v>115913</v>
      </c>
      <c r="L32" s="13">
        <f>K32/J32</f>
        <v>1.7758184854380832</v>
      </c>
      <c r="M32">
        <v>2005</v>
      </c>
      <c r="N32">
        <v>1998</v>
      </c>
      <c r="O32" s="13">
        <f>K32/C32</f>
        <v>12.853515191838545</v>
      </c>
      <c r="P32" s="13">
        <f>J32/C32</f>
        <v>7.2380793967620312</v>
      </c>
      <c r="Q32" s="17">
        <f>F32/C32</f>
        <v>5.6379463295630963</v>
      </c>
      <c r="R32" s="18">
        <f>F32/E32</f>
        <v>7.926952855810937E-2</v>
      </c>
    </row>
    <row r="33" spans="1:18" hidden="1" x14ac:dyDescent="0.25">
      <c r="A33" t="s">
        <v>11</v>
      </c>
      <c r="C33" s="14">
        <v>9366</v>
      </c>
      <c r="D33">
        <v>8376</v>
      </c>
      <c r="E33" s="17">
        <v>414523</v>
      </c>
      <c r="F33" s="17">
        <v>55524</v>
      </c>
      <c r="G33">
        <v>53557</v>
      </c>
      <c r="H33">
        <v>1942</v>
      </c>
      <c r="I33">
        <v>2562</v>
      </c>
      <c r="J33">
        <v>52937</v>
      </c>
      <c r="K33">
        <v>65920</v>
      </c>
      <c r="L33" s="13">
        <f>K33/J33</f>
        <v>1.2452537922436104</v>
      </c>
      <c r="M33">
        <v>2005</v>
      </c>
      <c r="N33">
        <v>1993</v>
      </c>
      <c r="O33" s="13">
        <f>K33/C33</f>
        <v>7.0382233610933165</v>
      </c>
      <c r="P33" s="13">
        <f>J33/C33</f>
        <v>5.6520392910527439</v>
      </c>
      <c r="Q33" s="17">
        <f>F33/C33</f>
        <v>5.928251121076233</v>
      </c>
      <c r="R33" s="18">
        <f>F33/E33</f>
        <v>0.13394672913203851</v>
      </c>
    </row>
    <row r="34" spans="1:18" hidden="1" x14ac:dyDescent="0.25">
      <c r="A34" t="s">
        <v>22</v>
      </c>
      <c r="C34" s="14">
        <v>12362</v>
      </c>
      <c r="D34">
        <v>8838</v>
      </c>
      <c r="E34" s="17">
        <v>704979</v>
      </c>
      <c r="F34" s="17">
        <v>60678</v>
      </c>
      <c r="G34">
        <v>42190</v>
      </c>
      <c r="H34">
        <v>2472</v>
      </c>
      <c r="I34">
        <v>1302</v>
      </c>
      <c r="J34">
        <v>43360</v>
      </c>
      <c r="K34">
        <v>80413</v>
      </c>
      <c r="L34" s="13">
        <f>K34/J34</f>
        <v>1.8545433579335793</v>
      </c>
      <c r="M34">
        <v>2010</v>
      </c>
      <c r="N34">
        <v>2003</v>
      </c>
      <c r="O34" s="13">
        <f>K34/C34</f>
        <v>6.5048535835625305</v>
      </c>
      <c r="P34" s="13">
        <f>J34/C34</f>
        <v>3.507523054521922</v>
      </c>
      <c r="Q34" s="17">
        <f>F34/C34</f>
        <v>4.908429056786928</v>
      </c>
      <c r="R34" s="18">
        <f>F34/E34</f>
        <v>8.6070648912946343E-2</v>
      </c>
    </row>
    <row r="35" spans="1:18" ht="15.75" thickBot="1" x14ac:dyDescent="0.3"/>
    <row r="36" spans="1:18" ht="57.75" thickBot="1" x14ac:dyDescent="0.3">
      <c r="B36" s="2" t="s">
        <v>37</v>
      </c>
      <c r="C36" s="3" t="s">
        <v>38</v>
      </c>
      <c r="D36" s="3" t="s">
        <v>39</v>
      </c>
      <c r="F36" s="6" t="s">
        <v>46</v>
      </c>
      <c r="G36" s="7" t="s">
        <v>47</v>
      </c>
      <c r="H36" s="7" t="s">
        <v>48</v>
      </c>
      <c r="J36" s="11" t="s">
        <v>52</v>
      </c>
      <c r="K36" s="23" t="s">
        <v>53</v>
      </c>
      <c r="L36" s="24"/>
      <c r="N36" s="23" t="s">
        <v>60</v>
      </c>
      <c r="O36" s="25"/>
      <c r="P36" s="26"/>
    </row>
    <row r="37" spans="1:18" ht="54.95" customHeight="1" thickBot="1" x14ac:dyDescent="0.3">
      <c r="B37" s="4" t="s">
        <v>40</v>
      </c>
      <c r="C37" s="19" t="s">
        <v>41</v>
      </c>
      <c r="D37" s="20"/>
      <c r="F37" s="8" t="s">
        <v>40</v>
      </c>
      <c r="G37" s="21" t="s">
        <v>49</v>
      </c>
      <c r="H37" s="22"/>
      <c r="J37" s="9" t="s">
        <v>42</v>
      </c>
      <c r="K37" s="10" t="s">
        <v>54</v>
      </c>
      <c r="L37" s="10" t="s">
        <v>55</v>
      </c>
      <c r="N37" s="9" t="s">
        <v>61</v>
      </c>
      <c r="O37" s="10" t="s">
        <v>62</v>
      </c>
      <c r="P37" s="10" t="s">
        <v>62</v>
      </c>
    </row>
    <row r="38" spans="1:18" ht="29.25" thickBot="1" x14ac:dyDescent="0.3">
      <c r="B38" s="4" t="s">
        <v>42</v>
      </c>
      <c r="C38" s="5">
        <v>0.56999999999999995</v>
      </c>
      <c r="D38" s="5">
        <v>0.83</v>
      </c>
      <c r="F38" s="9" t="s">
        <v>42</v>
      </c>
      <c r="G38" s="10">
        <v>4.07</v>
      </c>
      <c r="H38" s="10">
        <v>7.42</v>
      </c>
      <c r="J38" s="9" t="s">
        <v>50</v>
      </c>
      <c r="K38" s="10" t="s">
        <v>56</v>
      </c>
      <c r="L38" s="10" t="s">
        <v>57</v>
      </c>
    </row>
    <row r="39" spans="1:18" ht="29.25" thickBot="1" x14ac:dyDescent="0.3">
      <c r="B39" s="4" t="s">
        <v>43</v>
      </c>
      <c r="C39" s="5">
        <v>0.94</v>
      </c>
      <c r="D39" s="5">
        <v>1.42</v>
      </c>
      <c r="F39" s="15" t="s">
        <v>50</v>
      </c>
      <c r="G39" s="16">
        <v>3.12</v>
      </c>
      <c r="H39" s="10">
        <v>5.25</v>
      </c>
      <c r="J39" s="9" t="s">
        <v>51</v>
      </c>
      <c r="K39" s="10" t="s">
        <v>58</v>
      </c>
      <c r="L39" s="10" t="s">
        <v>59</v>
      </c>
    </row>
    <row r="40" spans="1:18" ht="18.75" thickBot="1" x14ac:dyDescent="0.3">
      <c r="B40" s="4" t="s">
        <v>44</v>
      </c>
      <c r="C40" s="5">
        <v>1.77</v>
      </c>
      <c r="D40" s="5">
        <v>2.97</v>
      </c>
      <c r="F40" s="9" t="s">
        <v>51</v>
      </c>
      <c r="G40" s="10">
        <v>4.0999999999999996</v>
      </c>
      <c r="H40" s="10">
        <v>6.73</v>
      </c>
    </row>
    <row r="41" spans="1:18" ht="18.75" thickBot="1" x14ac:dyDescent="0.3">
      <c r="B41" s="4" t="s">
        <v>45</v>
      </c>
      <c r="C41" s="5">
        <v>2.98</v>
      </c>
      <c r="D41" s="5">
        <v>4.12</v>
      </c>
    </row>
    <row r="42" spans="1:18" ht="14.1" customHeight="1" x14ac:dyDescent="0.25"/>
    <row r="43" spans="1:18" hidden="1" x14ac:dyDescent="0.25"/>
    <row r="45" spans="1:18" ht="18" customHeight="1" x14ac:dyDescent="0.25"/>
  </sheetData>
  <sortState ref="A2:R33">
    <sortCondition ref="C2:C33"/>
  </sortState>
  <mergeCells count="4">
    <mergeCell ref="C37:D37"/>
    <mergeCell ref="G37:H37"/>
    <mergeCell ref="K36:L36"/>
    <mergeCell ref="N36:P3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Charlie</dc:creator>
  <cp:keywords/>
  <dc:description/>
  <cp:lastModifiedBy>staff</cp:lastModifiedBy>
  <cp:revision/>
  <dcterms:created xsi:type="dcterms:W3CDTF">2020-12-21T18:50:50Z</dcterms:created>
  <dcterms:modified xsi:type="dcterms:W3CDTF">2021-08-02T18:53:20Z</dcterms:modified>
  <cp:category/>
  <cp:contentStatus/>
</cp:coreProperties>
</file>